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<sst xmlns="http://schemas.openxmlformats.org/spreadsheetml/2006/main" count="144" uniqueCount="112">
  <si>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</si>
  <si>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</si>
  <si>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</si>
  <si>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</si>
  <si>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</si>
  <si>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</si>
  <si>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</si>
  <si>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</si>
  <si>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</si>
  <si>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</si>
  <si>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</si>
  <si>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</si>
  <si>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</si>
  <si>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</si>
  <si>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</si>
  <si>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</si>
  <si>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</si>
  <si>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</si>
  <si>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</si>
  <si>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</si>
  <si>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</si>
  <si>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</si>
  <si>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</si>
  <si>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</si>
  <si>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</si>
  <si>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</si>
  <si>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</si>
  <si>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</si>
  <si>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</si>
  <si>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</si>
  <si>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</si>
  <si>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</si>
  <si>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</si>
  <si>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</si>
  <si>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</si>
  <si>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</si>
  <si>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</si>
  <si>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</si>
  <si>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</si>
  <si>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</si>
  <si>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</si>
  <si>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</si>
  <si>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</si>
  <si>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</si>
  <si>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</si>
  <si>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</si>
  <si>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</si>
  <si>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</si>
  <si>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</si>
  <si>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</si>
  <si>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</si>
  <si>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</si>
  <si>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</si>
  <si>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</si>
  <si>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</si>
  <si>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</si>
  <si>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</si>
  <si>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</si>
  <si>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</si>
  <si>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</si>
  <si>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</si>
  <si>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</si>
  <si>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</si>
  <si>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</si>
  <si>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</si>
  <si>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</si>
  <si>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</si>
  <si>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</si>
  <si>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</si>
  <si>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</si>
  <si>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</si>
  <si>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</si>
  <si>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</si>
  <si>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</si>
  <si>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</si>
  <si>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</si>
  <si>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</si>
  <si>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</si>
  <si>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</si>
  <si>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</si>
  <si>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</si>
  <si>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</si>
  <si>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</si>
  <si>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</si>
  <si>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</si>
  <si>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</si>
  <si>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</si>
  <si>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</si>
  <si>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</si>
  <si>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</si>
  <si>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</si>
  <si>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</si>
  <si>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</si>
  <si>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</si>
  <si>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</si>
  <si>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</si>
  <si>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</si>
  <si>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</si>
  <si>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</si>
  <si>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</si>
  <si>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</si>
  <si>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</si>
  <si>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</si>
  <si>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</si>
  <si>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</si>
  <si>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</si>
  <si>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</si>
  <si>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</si>
  <si>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</si>
  <si>
    <t>2019 m. rugpjūčio 9  d. Nr.4.2-10</t>
  </si>
  <si>
    <t>Remigijus Gudonis</t>
  </si>
  <si>
    <t>Direktorės pavaduotojas ūkio reikalams atliekantis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</si>
</sst>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M63" sqref="M63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109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568671.56</v>
      </c>
      <c r="I21" s="14">
        <f>SUM(I22,I27,I28)</f>
        <v>524366.48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561697.81</v>
      </c>
      <c r="I22" s="18">
        <f>SUM(I23:I26)</f>
        <v>517941.2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290618.93</v>
      </c>
      <c r="I23" s="18">
        <v>282882.93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261095.48</v>
      </c>
      <c r="I24" s="18">
        <v>223674.89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7560.5</v>
      </c>
      <c r="I25" s="18">
        <v>5831.14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2422.9</v>
      </c>
      <c r="I26" s="18">
        <v>5552.24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6973.75</v>
      </c>
      <c r="I28" s="18">
        <f>SUM(I29:I30)</f>
        <v>6425.28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6973.75</v>
      </c>
      <c r="I29" s="18">
        <v>6425.28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570553.43</v>
      </c>
      <c r="I31" s="14">
        <f>SUM(I32:I45)</f>
        <v>524992.7599999999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433958.45</v>
      </c>
      <c r="I32" s="18">
        <v>396942.44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18905.77</v>
      </c>
      <c r="I33" s="18">
        <v>21467.94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34789.2</v>
      </c>
      <c r="I34" s="18">
        <v>32043.48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468.84</v>
      </c>
      <c r="I35" s="18">
        <v>194.09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29651.19</v>
      </c>
      <c r="I36" s="18">
        <v>25402.6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489.42</v>
      </c>
      <c r="I37" s="18">
        <v>901.79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2138.93</v>
      </c>
      <c r="I38" s="18">
        <v>1141.66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15450.55</v>
      </c>
      <c r="I40" s="18">
        <v>18577.47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28247.01</v>
      </c>
      <c r="I41" s="18">
        <v>26556.41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6454.07</v>
      </c>
      <c r="I44" s="18">
        <v>1764.88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-1881.8699999999953</v>
      </c>
      <c r="I46" s="14">
        <f>I21-I31</f>
        <v>-626.2799999999115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1428.73</v>
      </c>
      <c r="I47" s="14">
        <f>I48-I49-I50</f>
        <v>1363.17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1428.73</v>
      </c>
      <c r="I48" s="18">
        <v>1363.17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-453.1399999999953</v>
      </c>
      <c r="I54" s="14">
        <f>SUM(I46,I47,I51,I52,I53)</f>
        <v>736.8900000000885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-453.1399999999953</v>
      </c>
      <c r="I56" s="14">
        <f>SUM(I54,I55)</f>
        <v>736.8900000000885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111</v>
      </c>
      <c r="B60" s="30"/>
      <c r="C60" s="30"/>
      <c r="D60" s="30"/>
      <c r="E60" s="30"/>
      <c r="F60" s="30"/>
      <c r="G60" s="24"/>
      <c r="H60" s="31" t="s">
        <v>110</v>
      </c>
      <c r="I60" s="31"/>
    </row>
    <row r="61" spans="1:9" s="6" customFormat="1" ht="15" customHeight="1">
      <c r="A61" s="28" t="s">
        <v>102</v>
      </c>
      <c r="B61" s="28"/>
      <c r="C61" s="28"/>
      <c r="D61" s="28"/>
      <c r="E61" s="28"/>
      <c r="F61" s="28"/>
      <c r="G61" s="25" t="s">
        <v>103</v>
      </c>
      <c r="H61" s="29" t="s">
        <v>104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105</v>
      </c>
      <c r="B63" s="30"/>
      <c r="C63" s="30"/>
      <c r="D63" s="30"/>
      <c r="E63" s="30"/>
      <c r="F63" s="30"/>
      <c r="G63" s="24"/>
      <c r="H63" s="31" t="s">
        <v>106</v>
      </c>
      <c r="I63" s="31"/>
    </row>
    <row r="64" spans="1:9" s="6" customFormat="1" ht="11.25" customHeight="1">
      <c r="A64" s="28" t="s">
        <v>107</v>
      </c>
      <c r="B64" s="28"/>
      <c r="C64" s="28"/>
      <c r="D64" s="28"/>
      <c r="E64" s="28"/>
      <c r="F64" s="28"/>
      <c r="G64" s="25" t="s">
        <v>108</v>
      </c>
      <c r="H64" s="29" t="s">
        <v>104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2019-08-09T09:44:23Z</cp:lastPrinted>
  <dcterms:modified xsi:type="dcterms:W3CDTF">2019-08-09T09:44:38Z</dcterms:modified>
  <cp:category/>
  <cp:version/>
  <cp:contentType/>
  <cp:contentStatus/>
</cp:coreProperties>
</file>